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6\PUBLICACION\01 PRIMER TRIMESTRE 2026\01 PUBLICACION PRIMER TRIMESTRE 2026\01 INFORMACION CONTABLE\"/>
    </mc:Choice>
  </mc:AlternateContent>
  <xr:revisionPtr revIDLastSave="0" documentId="13_ncr:1_{D5AA4166-78D5-4601-AC79-55EE2CB78F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2" i="1"/>
  <c r="F31" i="1"/>
  <c r="F30" i="1"/>
  <c r="F29" i="1"/>
  <c r="F28" i="1"/>
  <c r="F25" i="1"/>
  <c r="F24" i="1"/>
  <c r="F23" i="1"/>
  <c r="F18" i="1"/>
  <c r="F17" i="1"/>
  <c r="F14" i="1"/>
  <c r="F13" i="1"/>
  <c r="F12" i="1"/>
  <c r="F11" i="1"/>
  <c r="F10" i="1"/>
  <c r="F7" i="1"/>
  <c r="F6" i="1"/>
  <c r="F5" i="1"/>
  <c r="F16" i="1"/>
  <c r="F4" i="1"/>
  <c r="F34" i="1"/>
  <c r="E34" i="1"/>
  <c r="E38" i="1" s="1"/>
  <c r="D27" i="1"/>
  <c r="C27" i="1"/>
  <c r="F22" i="1"/>
  <c r="B22" i="1"/>
  <c r="E20" i="1"/>
  <c r="E16" i="1"/>
  <c r="D9" i="1"/>
  <c r="D20" i="1" s="1"/>
  <c r="C9" i="1"/>
  <c r="C20" i="1" s="1"/>
  <c r="C38" i="1" l="1"/>
  <c r="F27" i="1"/>
  <c r="F9" i="1"/>
  <c r="F38" i="1"/>
  <c r="D38" i="1"/>
  <c r="B4" i="1"/>
  <c r="B20" i="1" s="1"/>
  <c r="F20" i="1" l="1"/>
  <c r="B38" i="1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<sst xmlns="http://schemas.openxmlformats.org/spreadsheetml/2006/main" count="36" uniqueCount="26">
  <si>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</si>
  <si>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</si>
  <si>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</si>
  <si>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</si>
  <si>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</si>
  <si>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</si>
  <si>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2025</t>
  </si>
  <si>
    <t>Aportaciones</t>
  </si>
  <si>
    <t>Donaciones de Capital</t>
  </si>
  <si>
    <t>Actualización de la Hacienda Pública/Patrimonio</t>
  </si>
  <si>
    <t>Hacienda Pública/Patrimonio Generado Neto de 2025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</si>
  <si>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</si>
  <si>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</si>
  <si>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</si>
  <si>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</si>
  <si>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</si>
  <si>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2025</t>
  </si>
  <si>
    <t>Resultado por Posición Monetaria</t>
  </si>
  <si>
    <t>Resultado por Tenencia de Activos no Monetarios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</si>
  <si>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</si>
  <si>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</si>
  <si>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</si>
  <si>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</si>
  <si>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</si>
  <si>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Bajo protesta de decir verdad declaramos que los Estados Financieros y sus notas, son razonablemente correctos y son responsabilidad del emisor.</t>
  </si>
  <si>
    <t>Instituto Municipal de Vivienda de León, Guanajuato (IMUVI)
Estado de Variación en la Hacienda Pública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</si>
</sst>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4" fontId="2" fillId="0" borderId="4" xfId="9" applyNumberFormat="1" applyFont="1" applyBorder="1" applyAlignment="1" applyProtection="1">
      <alignment vertical="center"/>
      <protection locked="0"/>
    </xf>
    <xf numFmtId="0" fontId="3" fillId="0" borderId="0" xfId="9" applyFont="1" applyAlignment="1" applyProtection="1">
      <alignment vertical="center"/>
      <protection locked="0"/>
    </xf>
    <xf numFmtId="0" fontId="3" fillId="0" borderId="0" xfId="9" applyFont="1" applyAlignment="1" applyProtection="1">
      <alignment vertical="center" wrapText="1"/>
      <protection locked="0"/>
    </xf>
    <xf numFmtId="0" fontId="2" fillId="0" borderId="4" xfId="9" applyFont="1" applyBorder="1" applyAlignment="1">
      <alignment horizontal="left" vertical="center" wrapText="1" indent="1"/>
    </xf>
    <xf numFmtId="0" fontId="3" fillId="0" borderId="4" xfId="9" applyFont="1" applyBorder="1" applyAlignment="1">
      <alignment horizontal="left" vertical="center" wrapText="1" indent="2"/>
    </xf>
    <xf numFmtId="4" fontId="3" fillId="0" borderId="4" xfId="9" applyNumberFormat="1" applyFont="1" applyBorder="1" applyAlignment="1" applyProtection="1">
      <alignment vertical="center"/>
      <protection locked="0"/>
    </xf>
    <xf numFmtId="0" fontId="3" fillId="0" borderId="4" xfId="9" applyFont="1" applyBorder="1" applyAlignment="1">
      <alignment horizontal="left" vertical="center" wrapText="1" indent="1"/>
    </xf>
    <xf numFmtId="0" fontId="2" fillId="0" borderId="4" xfId="9" applyFont="1" applyBorder="1" applyAlignment="1">
      <alignment vertical="center" wrapText="1"/>
    </xf>
    <xf numFmtId="0" fontId="3" fillId="0" borderId="0" xfId="9" applyFont="1" applyAlignment="1">
      <alignment vertical="center" wrapText="1"/>
    </xf>
    <xf numFmtId="4" fontId="3" fillId="0" borderId="0" xfId="9" applyNumberFormat="1" applyFont="1" applyAlignment="1">
      <alignment vertical="center"/>
    </xf>
    <xf numFmtId="0" fontId="1" fillId="0" borderId="0" xfId="9" applyAlignment="1" applyProtection="1">
      <alignment horizontal="left" vertical="center" indent="1"/>
      <protection locked="0"/>
    </xf>
    <xf numFmtId="4" fontId="3" fillId="0" borderId="0" xfId="9" applyNumberFormat="1" applyFont="1" applyAlignment="1" applyProtection="1">
      <alignment vertical="center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1.6640625" style="7" customWidth="1"/>
    <col min="2" max="5" width="20.6640625" style="16" customWidth="1"/>
    <col min="6" max="6" width="18.33203125" style="16" customWidth="1"/>
    <col min="7" max="16384" width="12" style="6"/>
  </cols>
  <sheetData>
    <row r="1" spans="1:6" ht="45" customHeight="1" x14ac:dyDescent="0.2">
      <c r="A1" s="17" t="s">
        <v>25</v>
      </c>
      <c r="B1" s="18"/>
      <c r="C1" s="18"/>
      <c r="D1" s="18"/>
      <c r="E1" s="18"/>
      <c r="F1" s="19"/>
    </row>
    <row r="2" spans="1:6" s="7" customFormat="1" ht="60.75" customHeight="1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s="7" customFormat="1" ht="11.25" customHeight="1" x14ac:dyDescent="0.2">
      <c r="A3" s="3"/>
      <c r="B3" s="4"/>
      <c r="C3" s="4"/>
      <c r="D3" s="4"/>
      <c r="E3" s="4"/>
      <c r="F3" s="4"/>
    </row>
    <row r="4" spans="1:6" ht="11.25" customHeight="1" x14ac:dyDescent="0.2">
      <c r="A4" s="8" t="s">
        <v>6</v>
      </c>
      <c r="B4" s="5">
        <f>+B5+B6+B7</f>
        <v>258531590.39999998</v>
      </c>
      <c r="C4" s="4"/>
      <c r="D4" s="4"/>
      <c r="E4" s="4"/>
      <c r="F4" s="5">
        <f>+B5+B6+B7</f>
        <v>258531590.39999998</v>
      </c>
    </row>
    <row r="5" spans="1:6" ht="11.25" customHeight="1" x14ac:dyDescent="0.2">
      <c r="A5" s="9" t="s">
        <v>7</v>
      </c>
      <c r="B5" s="10">
        <v>171071619.38999999</v>
      </c>
      <c r="C5" s="4"/>
      <c r="D5" s="4"/>
      <c r="E5" s="4"/>
      <c r="F5" s="5">
        <f>SUM(B5)</f>
        <v>171071619.38999999</v>
      </c>
    </row>
    <row r="6" spans="1:6" ht="11.25" customHeight="1" x14ac:dyDescent="0.2">
      <c r="A6" s="9" t="s">
        <v>8</v>
      </c>
      <c r="B6" s="10">
        <v>87459971.010000005</v>
      </c>
      <c r="C6" s="4"/>
      <c r="D6" s="4"/>
      <c r="E6" s="4"/>
      <c r="F6" s="5">
        <f t="shared" ref="F6:F7" si="0">SUM(B6)</f>
        <v>87459971.010000005</v>
      </c>
    </row>
    <row r="7" spans="1:6" ht="11.25" customHeight="1" x14ac:dyDescent="0.2">
      <c r="A7" s="9" t="s">
        <v>9</v>
      </c>
      <c r="B7" s="10">
        <v>0</v>
      </c>
      <c r="C7" s="4"/>
      <c r="D7" s="4"/>
      <c r="E7" s="4"/>
      <c r="F7" s="5">
        <f t="shared" si="0"/>
        <v>0</v>
      </c>
    </row>
    <row r="8" spans="1:6" ht="11.25" customHeight="1" x14ac:dyDescent="0.2">
      <c r="A8" s="11"/>
      <c r="B8" s="4"/>
      <c r="C8" s="4"/>
      <c r="D8" s="4"/>
      <c r="E8" s="4"/>
      <c r="F8" s="4"/>
    </row>
    <row r="9" spans="1:6" ht="11.25" customHeight="1" x14ac:dyDescent="0.2">
      <c r="A9" s="8" t="s">
        <v>10</v>
      </c>
      <c r="B9" s="4"/>
      <c r="C9" s="5">
        <f>+C11+C12+C13+C14</f>
        <v>469145318.13000005</v>
      </c>
      <c r="D9" s="5">
        <f>+D10</f>
        <v>33803358.239999995</v>
      </c>
      <c r="E9" s="4"/>
      <c r="F9" s="5">
        <f>+C9+D9</f>
        <v>502948676.37000006</v>
      </c>
    </row>
    <row r="10" spans="1:6" ht="11.25" customHeight="1" x14ac:dyDescent="0.2">
      <c r="A10" s="9" t="s">
        <v>11</v>
      </c>
      <c r="B10" s="4"/>
      <c r="C10" s="4"/>
      <c r="D10" s="10">
        <v>33803358.239999995</v>
      </c>
      <c r="E10" s="4"/>
      <c r="F10" s="5">
        <f>SUM(D10)</f>
        <v>33803358.239999995</v>
      </c>
    </row>
    <row r="11" spans="1:6" ht="11.25" customHeight="1" x14ac:dyDescent="0.2">
      <c r="A11" s="9" t="s">
        <v>12</v>
      </c>
      <c r="B11" s="4"/>
      <c r="C11" s="10">
        <v>463205485.81</v>
      </c>
      <c r="D11" s="4"/>
      <c r="E11" s="4"/>
      <c r="F11" s="5">
        <f>SUM(C11)</f>
        <v>463205485.81</v>
      </c>
    </row>
    <row r="12" spans="1:6" ht="11.25" customHeight="1" x14ac:dyDescent="0.2">
      <c r="A12" s="9" t="s">
        <v>13</v>
      </c>
      <c r="B12" s="4"/>
      <c r="C12" s="10">
        <v>3005470.66</v>
      </c>
      <c r="D12" s="4"/>
      <c r="E12" s="4"/>
      <c r="F12" s="5">
        <f t="shared" ref="F12:F14" si="1">SUM(C12)</f>
        <v>3005470.66</v>
      </c>
    </row>
    <row r="13" spans="1:6" ht="11.25" customHeight="1" x14ac:dyDescent="0.2">
      <c r="A13" s="9" t="s">
        <v>14</v>
      </c>
      <c r="B13" s="4"/>
      <c r="C13" s="10">
        <v>4261680</v>
      </c>
      <c r="D13" s="4"/>
      <c r="E13" s="4"/>
      <c r="F13" s="5">
        <f t="shared" si="1"/>
        <v>4261680</v>
      </c>
    </row>
    <row r="14" spans="1:6" ht="11.25" customHeight="1" x14ac:dyDescent="0.2">
      <c r="A14" s="9" t="s">
        <v>15</v>
      </c>
      <c r="B14" s="4"/>
      <c r="C14" s="10">
        <v>-1327318.3400000001</v>
      </c>
      <c r="D14" s="4"/>
      <c r="E14" s="4"/>
      <c r="F14" s="5">
        <f t="shared" si="1"/>
        <v>-1327318.3400000001</v>
      </c>
    </row>
    <row r="15" spans="1:6" ht="11.25" customHeight="1" x14ac:dyDescent="0.2">
      <c r="A15" s="11"/>
      <c r="B15" s="4"/>
      <c r="C15" s="4"/>
      <c r="D15" s="4"/>
      <c r="E15" s="4"/>
      <c r="F15" s="4"/>
    </row>
    <row r="16" spans="1:6" ht="22.5" x14ac:dyDescent="0.2">
      <c r="A16" s="8" t="s">
        <v>16</v>
      </c>
      <c r="B16" s="4"/>
      <c r="C16" s="4"/>
      <c r="D16" s="4"/>
      <c r="E16" s="5">
        <f>+E17+E18</f>
        <v>0</v>
      </c>
      <c r="F16" s="5">
        <f>+E17+E18</f>
        <v>0</v>
      </c>
    </row>
    <row r="17" spans="1:6" ht="11.25" customHeight="1" x14ac:dyDescent="0.2">
      <c r="A17" s="9" t="s">
        <v>17</v>
      </c>
      <c r="B17" s="4"/>
      <c r="C17" s="4"/>
      <c r="D17" s="4"/>
      <c r="E17" s="10">
        <v>0</v>
      </c>
      <c r="F17" s="5">
        <f>SUM(E17)</f>
        <v>0</v>
      </c>
    </row>
    <row r="18" spans="1:6" ht="11.25" customHeight="1" x14ac:dyDescent="0.2">
      <c r="A18" s="9" t="s">
        <v>18</v>
      </c>
      <c r="B18" s="4"/>
      <c r="C18" s="4"/>
      <c r="D18" s="4"/>
      <c r="E18" s="10">
        <v>0</v>
      </c>
      <c r="F18" s="5">
        <f>SUM(E18)</f>
        <v>0</v>
      </c>
    </row>
    <row r="19" spans="1:6" ht="11.25" customHeight="1" x14ac:dyDescent="0.2">
      <c r="A19" s="11"/>
      <c r="B19" s="4"/>
      <c r="C19" s="4"/>
      <c r="D19" s="4"/>
      <c r="E19" s="4"/>
      <c r="F19" s="4"/>
    </row>
    <row r="20" spans="1:6" ht="11.25" customHeight="1" x14ac:dyDescent="0.2">
      <c r="A20" s="8" t="s">
        <v>19</v>
      </c>
      <c r="B20" s="5">
        <f>+B4</f>
        <v>258531590.39999998</v>
      </c>
      <c r="C20" s="5">
        <f>+C9</f>
        <v>469145318.13000005</v>
      </c>
      <c r="D20" s="5">
        <f>+D9</f>
        <v>33803358.239999995</v>
      </c>
      <c r="E20" s="5">
        <f>+E16</f>
        <v>0</v>
      </c>
      <c r="F20" s="5">
        <f>+B20+C20+D20+E20</f>
        <v>761480266.76999998</v>
      </c>
    </row>
    <row r="21" spans="1:6" ht="11.25" customHeight="1" x14ac:dyDescent="0.2">
      <c r="A21" s="12"/>
      <c r="B21" s="4"/>
      <c r="C21" s="4"/>
      <c r="D21" s="4"/>
      <c r="E21" s="4"/>
      <c r="F21" s="4"/>
    </row>
    <row r="22" spans="1:6" ht="22.5" x14ac:dyDescent="0.2">
      <c r="A22" s="8" t="s">
        <v>20</v>
      </c>
      <c r="B22" s="5">
        <f>+B23+B24+B25</f>
        <v>0</v>
      </c>
      <c r="C22" s="4"/>
      <c r="D22" s="4"/>
      <c r="E22" s="4"/>
      <c r="F22" s="5">
        <f>+F23+F24+F25</f>
        <v>0</v>
      </c>
    </row>
    <row r="23" spans="1:6" ht="11.25" customHeight="1" x14ac:dyDescent="0.2">
      <c r="A23" s="9" t="s">
        <v>7</v>
      </c>
      <c r="B23" s="10">
        <v>0</v>
      </c>
      <c r="C23" s="4"/>
      <c r="D23" s="4"/>
      <c r="E23" s="4"/>
      <c r="F23" s="5">
        <f>SUM(B23)</f>
        <v>0</v>
      </c>
    </row>
    <row r="24" spans="1:6" ht="11.25" customHeight="1" x14ac:dyDescent="0.2">
      <c r="A24" s="9" t="s">
        <v>8</v>
      </c>
      <c r="B24" s="10">
        <v>0</v>
      </c>
      <c r="C24" s="4"/>
      <c r="D24" s="4"/>
      <c r="E24" s="4"/>
      <c r="F24" s="5">
        <f t="shared" ref="F24:F25" si="2">SUM(B24)</f>
        <v>0</v>
      </c>
    </row>
    <row r="25" spans="1:6" ht="11.25" customHeight="1" x14ac:dyDescent="0.2">
      <c r="A25" s="9" t="s">
        <v>9</v>
      </c>
      <c r="B25" s="10">
        <v>0</v>
      </c>
      <c r="C25" s="4"/>
      <c r="D25" s="4"/>
      <c r="E25" s="4"/>
      <c r="F25" s="5">
        <f t="shared" si="2"/>
        <v>0</v>
      </c>
    </row>
    <row r="26" spans="1:6" ht="11.25" customHeight="1" x14ac:dyDescent="0.2">
      <c r="A26" s="11"/>
      <c r="B26" s="4"/>
      <c r="C26" s="4"/>
      <c r="D26" s="4"/>
      <c r="E26" s="4"/>
      <c r="F26" s="4"/>
    </row>
    <row r="27" spans="1:6" ht="22.5" x14ac:dyDescent="0.2">
      <c r="A27" s="8" t="s">
        <v>21</v>
      </c>
      <c r="B27" s="4"/>
      <c r="C27" s="5">
        <f>+C29</f>
        <v>26702552.24000001</v>
      </c>
      <c r="D27" s="5">
        <f>+D28+D29+D30+D31+D32</f>
        <v>-17218973.630000003</v>
      </c>
      <c r="E27" s="4"/>
      <c r="F27" s="5">
        <f>+C27+D27</f>
        <v>9483578.6100000069</v>
      </c>
    </row>
    <row r="28" spans="1:6" ht="11.25" customHeight="1" x14ac:dyDescent="0.2">
      <c r="A28" s="9" t="s">
        <v>11</v>
      </c>
      <c r="B28" s="4"/>
      <c r="C28" s="4"/>
      <c r="D28" s="10">
        <v>9483578.6099999994</v>
      </c>
      <c r="E28" s="4"/>
      <c r="F28" s="5">
        <f>SUM(D28)</f>
        <v>9483578.6099999994</v>
      </c>
    </row>
    <row r="29" spans="1:6" ht="11.25" customHeight="1" x14ac:dyDescent="0.2">
      <c r="A29" s="9" t="s">
        <v>12</v>
      </c>
      <c r="B29" s="4"/>
      <c r="C29" s="10">
        <v>26702552.24000001</v>
      </c>
      <c r="D29" s="10">
        <v>-33803358.240000002</v>
      </c>
      <c r="E29" s="4"/>
      <c r="F29" s="5">
        <f>SUM(C29:D29)</f>
        <v>-7100805.9999999925</v>
      </c>
    </row>
    <row r="30" spans="1:6" ht="11.25" customHeight="1" x14ac:dyDescent="0.2">
      <c r="A30" s="9" t="s">
        <v>13</v>
      </c>
      <c r="B30" s="4"/>
      <c r="C30" s="4"/>
      <c r="D30" s="10">
        <v>0</v>
      </c>
      <c r="E30" s="4"/>
      <c r="F30" s="5">
        <f>SUM(D30)</f>
        <v>0</v>
      </c>
    </row>
    <row r="31" spans="1:6" ht="11.25" customHeight="1" x14ac:dyDescent="0.2">
      <c r="A31" s="9" t="s">
        <v>14</v>
      </c>
      <c r="B31" s="4"/>
      <c r="C31" s="4"/>
      <c r="D31" s="10">
        <v>7100806</v>
      </c>
      <c r="E31" s="4"/>
      <c r="F31" s="5">
        <f t="shared" ref="F31:F32" si="3">SUM(D31)</f>
        <v>7100806</v>
      </c>
    </row>
    <row r="32" spans="1:6" ht="11.25" customHeight="1" x14ac:dyDescent="0.2">
      <c r="A32" s="9" t="s">
        <v>15</v>
      </c>
      <c r="B32" s="4"/>
      <c r="C32" s="4"/>
      <c r="D32" s="10">
        <v>0</v>
      </c>
      <c r="E32" s="4"/>
      <c r="F32" s="5">
        <f t="shared" si="3"/>
        <v>0</v>
      </c>
    </row>
    <row r="33" spans="1:6" ht="11.25" customHeight="1" x14ac:dyDescent="0.2">
      <c r="A33" s="11"/>
      <c r="B33" s="4"/>
      <c r="C33" s="4"/>
      <c r="D33" s="4"/>
      <c r="E33" s="4"/>
      <c r="F33" s="4"/>
    </row>
    <row r="34" spans="1:6" ht="22.5" x14ac:dyDescent="0.2">
      <c r="A34" s="8" t="s">
        <v>22</v>
      </c>
      <c r="B34" s="4"/>
      <c r="C34" s="4"/>
      <c r="D34" s="4"/>
      <c r="E34" s="5">
        <f>+E35+E36</f>
        <v>0</v>
      </c>
      <c r="F34" s="5">
        <f>+F35+F36</f>
        <v>0</v>
      </c>
    </row>
    <row r="35" spans="1:6" x14ac:dyDescent="0.2">
      <c r="A35" s="9" t="s">
        <v>17</v>
      </c>
      <c r="B35" s="4"/>
      <c r="C35" s="4"/>
      <c r="D35" s="4"/>
      <c r="E35" s="10">
        <v>0</v>
      </c>
      <c r="F35" s="5">
        <f>SUM(E35)</f>
        <v>0</v>
      </c>
    </row>
    <row r="36" spans="1:6" ht="11.25" customHeight="1" x14ac:dyDescent="0.2">
      <c r="A36" s="9" t="s">
        <v>18</v>
      </c>
      <c r="B36" s="4"/>
      <c r="C36" s="4"/>
      <c r="D36" s="4"/>
      <c r="E36" s="10">
        <v>0</v>
      </c>
      <c r="F36" s="5">
        <f>SUM(E36)</f>
        <v>0</v>
      </c>
    </row>
    <row r="37" spans="1:6" ht="11.25" customHeight="1" x14ac:dyDescent="0.2">
      <c r="A37" s="11"/>
      <c r="B37" s="4"/>
      <c r="C37" s="4"/>
      <c r="D37" s="4"/>
      <c r="E37" s="4"/>
      <c r="F37" s="4"/>
    </row>
    <row r="38" spans="1:6" ht="11.25" customHeight="1" x14ac:dyDescent="0.2">
      <c r="A38" s="8" t="s">
        <v>23</v>
      </c>
      <c r="B38" s="5">
        <f>+B20+B22</f>
        <v>258531590.39999998</v>
      </c>
      <c r="C38" s="5">
        <f>+C20+C27</f>
        <v>495847870.37000006</v>
      </c>
      <c r="D38" s="5">
        <f>+D20+D27</f>
        <v>16584384.609999992</v>
      </c>
      <c r="E38" s="5">
        <f>+E20+E34</f>
        <v>0</v>
      </c>
      <c r="F38" s="5">
        <f>+B20+B22+C20+C27+D20+D27+E20+E34</f>
        <v>770963845.38</v>
      </c>
    </row>
    <row r="39" spans="1:6" x14ac:dyDescent="0.2">
      <c r="A39" s="13"/>
      <c r="B39" s="14"/>
      <c r="C39" s="14"/>
      <c r="D39" s="14"/>
      <c r="E39" s="14"/>
      <c r="F39" s="14"/>
    </row>
    <row r="40" spans="1:6" ht="12.75" x14ac:dyDescent="0.2">
      <c r="A40" s="15" t="s">
        <v>24</v>
      </c>
    </row>
  </sheetData>
  <sheetProtection formatCells="0" formatColumns="0" formatRows="0" autoFilter="0"/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496396C-11E8-4229-938F-58DEFEF47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2026-04-16T15:27:58Z</cp:lastPrinted>
  <dcterms:created xsi:type="dcterms:W3CDTF">2012-12-11T20:30:33Z</dcterms:created>
  <dcterms:modified xsi:type="dcterms:W3CDTF">2026-04-22T18:33:33Z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